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eld\Desktop\"/>
    </mc:Choice>
  </mc:AlternateContent>
  <xr:revisionPtr revIDLastSave="0" documentId="8_{E4AF667D-C6D1-4409-BEDA-E5B72E298708}" xr6:coauthVersionLast="47" xr6:coauthVersionMax="47" xr10:uidLastSave="{00000000-0000-0000-0000-000000000000}"/>
  <bookViews>
    <workbookView xWindow="-120" yWindow="-120" windowWidth="29040" windowHeight="15840" xr2:uid="{60224583-E930-497A-8538-798E2E8F56E7}"/>
  </bookViews>
  <sheets>
    <sheet name="Sheet1" sheetId="1" r:id="rId1"/>
    <sheet name="Sheet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C37" i="1" l="1"/>
  <c r="C35" i="1"/>
  <c r="C34" i="1"/>
  <c r="D10" i="1" l="1"/>
  <c r="D8" i="1" l="1"/>
  <c r="W339" i="2"/>
  <c r="W338" i="2"/>
  <c r="W337" i="2"/>
  <c r="W336" i="2"/>
  <c r="W335" i="2"/>
  <c r="W334" i="2"/>
  <c r="W333" i="2"/>
  <c r="W332" i="2"/>
  <c r="W331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W307" i="2"/>
  <c r="W306" i="2"/>
  <c r="W305" i="2"/>
  <c r="W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9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D6" i="1"/>
  <c r="D9" i="1"/>
  <c r="D7" i="1"/>
  <c r="B40" i="1"/>
  <c r="B13" i="1"/>
  <c r="D12" i="1"/>
  <c r="D11" i="1"/>
  <c r="C13" i="1" l="1"/>
  <c r="B43" i="1" s="1"/>
  <c r="D5" i="1"/>
  <c r="D13" i="1" s="1"/>
  <c r="C40" i="1"/>
  <c r="B44" i="1" s="1"/>
  <c r="D40" i="1"/>
  <c r="B45" i="1" l="1"/>
</calcChain>
</file>

<file path=xl/sharedStrings.xml><?xml version="1.0" encoding="utf-8"?>
<sst xmlns="http://schemas.openxmlformats.org/spreadsheetml/2006/main" count="50" uniqueCount="43">
  <si>
    <t xml:space="preserve"> </t>
  </si>
  <si>
    <t>RECEIPTS</t>
  </si>
  <si>
    <t>BUDGETED</t>
  </si>
  <si>
    <t>REVENUES</t>
  </si>
  <si>
    <t>UNCOLLECTED</t>
  </si>
  <si>
    <t>Dues</t>
  </si>
  <si>
    <t>Registrations</t>
  </si>
  <si>
    <t>Hospitality</t>
  </si>
  <si>
    <t>Sponsorships</t>
  </si>
  <si>
    <t>Scholarships</t>
  </si>
  <si>
    <t>Miscellaneous &amp; Refunds</t>
  </si>
  <si>
    <t>Athenian Program</t>
  </si>
  <si>
    <t>Certification Program</t>
  </si>
  <si>
    <t>DISBURSEMENTS</t>
  </si>
  <si>
    <t>UNSPENT</t>
  </si>
  <si>
    <t>Hotel/Meeting Expense</t>
  </si>
  <si>
    <t>Postage/Supplies/Printing</t>
  </si>
  <si>
    <t>President's Expenses</t>
  </si>
  <si>
    <t>Vice President's Expenses</t>
  </si>
  <si>
    <t>Speakers/Entertainment</t>
  </si>
  <si>
    <t>Salary - Secretary</t>
  </si>
  <si>
    <t xml:space="preserve">                Treasurer</t>
  </si>
  <si>
    <t xml:space="preserve">FICA </t>
  </si>
  <si>
    <t>Medi Care</t>
  </si>
  <si>
    <t>Certification Database</t>
  </si>
  <si>
    <t>League Agreement-Conference Management</t>
  </si>
  <si>
    <t>Insurance - E &amp; O/Liability</t>
  </si>
  <si>
    <t>Clerknet</t>
  </si>
  <si>
    <t>Contracts</t>
  </si>
  <si>
    <t>Receipts</t>
  </si>
  <si>
    <t>Expenditures</t>
  </si>
  <si>
    <t>Restrictive Cash-scholarships</t>
  </si>
  <si>
    <t xml:space="preserve">   Kevin Jacobson Memorial Scholarship</t>
  </si>
  <si>
    <t>First Timer's Gifts</t>
  </si>
  <si>
    <t>Cash Balance 4-1-2024</t>
  </si>
  <si>
    <t>League Additional Serviecs</t>
  </si>
  <si>
    <t>IIMC Director Stipend</t>
  </si>
  <si>
    <t>Subscriptions</t>
  </si>
  <si>
    <t xml:space="preserve">  Apparel/Merchandise Sales</t>
  </si>
  <si>
    <t>Legal Fees</t>
  </si>
  <si>
    <t>SPENT</t>
  </si>
  <si>
    <t>April 1, 2024 -March 31,  2025</t>
  </si>
  <si>
    <t>Cash Balance 3-31-2025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</si>
</sst>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Alignment="1">
      <alignment horizontal="right"/>
    </xf>
    <xf numFmtId="164" fontId="0" fillId="0" borderId="0" xfId="0" applyNumberFormat="1"/>
    <xf numFmtId="0" fontId="4" fillId="0" borderId="0" xfId="0" applyFont="1"/>
    <xf numFmtId="43" fontId="0" fillId="0" borderId="0" xfId="1" applyFont="1"/>
    <xf numFmtId="164" fontId="2" fillId="0" borderId="0" xfId="1" applyNumberFormat="1" applyFont="1"/>
    <xf numFmtId="164" fontId="2" fillId="0" borderId="0" xfId="0" applyNumberFormat="1" applyFont="1"/>
    <xf numFmtId="1" fontId="0" fillId="0" borderId="0" xfId="0" applyNumberFormat="1"/>
    <xf numFmtId="1" fontId="0" fillId="0" borderId="0" xfId="1" applyNumberFormat="1" applyFont="1"/>
    <xf numFmtId="43" fontId="2" fillId="0" borderId="0" xfId="1" applyFont="1"/>
    <xf numFmtId="43" fontId="5" fillId="0" borderId="0" xfId="1" applyFont="1"/>
    <xf numFmtId="43" fontId="0" fillId="0" borderId="0" xfId="0" applyNumberFormat="1"/>
    <xf numFmtId="43" fontId="3" fillId="0" borderId="0" xfId="1" applyFont="1"/>
    <xf numFmtId="43" fontId="1" fillId="0" borderId="0" xfId="1" applyFont="1"/>
    <xf numFmtId="43" fontId="6" fillId="0" borderId="0" xfId="1" applyFont="1"/>
    <xf numFmtId="164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D8E71-6CF5-4E22-84E4-F3D4269C9F4D}">
  <dimension ref="A1:W76"/>
  <sheetViews>
    <sheetView tabSelected="1" topLeftCell="A10" workbookViewId="0">
      <selection activeCell="F39" sqref="F39:F43"/>
    </sheetView>
  </sheetViews>
  <sheetFormatPr defaultRowHeight="15" x14ac:dyDescent="0.25"/>
  <cols>
    <col min="1" max="1" width="45.7109375" bestFit="1" customWidth="1"/>
    <col min="2" max="2" width="12" bestFit="1" customWidth="1"/>
    <col min="3" max="3" width="17.5703125" bestFit="1" customWidth="1"/>
    <col min="4" max="4" width="13.7109375" bestFit="1" customWidth="1"/>
    <col min="5" max="5" width="9.5703125" bestFit="1" customWidth="1"/>
    <col min="6" max="6" width="10.5703125" bestFit="1" customWidth="1"/>
    <col min="7" max="7" width="15.28515625" bestFit="1" customWidth="1"/>
    <col min="8" max="8" width="12.28515625" bestFit="1" customWidth="1"/>
    <col min="9" max="9" width="11.5703125" hidden="1" customWidth="1"/>
    <col min="10" max="10" width="14" customWidth="1"/>
    <col min="11" max="11" width="12.28515625" bestFit="1" customWidth="1"/>
    <col min="12" max="12" width="11.85546875" customWidth="1"/>
    <col min="13" max="13" width="11.5703125" bestFit="1" customWidth="1"/>
    <col min="14" max="14" width="14" bestFit="1" customWidth="1"/>
    <col min="15" max="15" width="11.28515625" bestFit="1" customWidth="1"/>
    <col min="16" max="16" width="13.28515625" bestFit="1" customWidth="1"/>
    <col min="17" max="17" width="11.5703125" bestFit="1" customWidth="1"/>
    <col min="18" max="18" width="12.28515625" bestFit="1" customWidth="1"/>
    <col min="19" max="19" width="9.5703125" bestFit="1" customWidth="1"/>
    <col min="22" max="22" width="9.5703125" bestFit="1" customWidth="1"/>
    <col min="23" max="23" width="10.5703125" bestFit="1" customWidth="1"/>
  </cols>
  <sheetData>
    <row r="1" spans="1:23" x14ac:dyDescent="0.25">
      <c r="A1" s="1" t="s">
        <v>41</v>
      </c>
      <c r="B1" t="s">
        <v>0</v>
      </c>
    </row>
    <row r="2" spans="1:23" x14ac:dyDescent="0.25">
      <c r="G2" s="8"/>
      <c r="H2" s="17"/>
      <c r="I2" s="1"/>
      <c r="K2" s="8"/>
      <c r="M2" s="8"/>
    </row>
    <row r="3" spans="1:23" ht="17.25" x14ac:dyDescent="0.4">
      <c r="A3" s="1" t="s">
        <v>1</v>
      </c>
      <c r="B3" s="2" t="s">
        <v>2</v>
      </c>
      <c r="C3" s="2" t="s">
        <v>3</v>
      </c>
      <c r="D3" s="2" t="s">
        <v>4</v>
      </c>
      <c r="G3" s="8"/>
      <c r="H3" s="8"/>
      <c r="I3" s="13"/>
      <c r="J3" s="8"/>
      <c r="K3" s="16"/>
      <c r="M3" s="8"/>
      <c r="N3" s="8"/>
      <c r="O3" s="8"/>
      <c r="R3" s="8"/>
    </row>
    <row r="4" spans="1:23" x14ac:dyDescent="0.25">
      <c r="G4" s="8"/>
      <c r="H4" s="8"/>
      <c r="I4" s="17"/>
      <c r="J4" s="8"/>
      <c r="K4" s="17"/>
      <c r="M4" s="8"/>
      <c r="N4" s="8"/>
      <c r="O4" s="8"/>
      <c r="P4" s="8"/>
      <c r="Q4" s="17"/>
      <c r="R4" s="8"/>
    </row>
    <row r="5" spans="1:23" x14ac:dyDescent="0.25">
      <c r="A5" t="s">
        <v>5</v>
      </c>
      <c r="B5" s="3">
        <v>53000</v>
      </c>
      <c r="C5" s="3">
        <v>62242</v>
      </c>
      <c r="D5" s="3">
        <f>B5-C5</f>
        <v>-9242</v>
      </c>
      <c r="E5" s="17"/>
      <c r="F5" s="8"/>
      <c r="G5" s="8"/>
      <c r="H5" s="8"/>
      <c r="I5" s="8"/>
      <c r="J5" s="8"/>
      <c r="K5" s="8"/>
      <c r="L5" s="8"/>
      <c r="M5" s="17"/>
      <c r="N5" s="17"/>
      <c r="O5" s="17"/>
      <c r="P5" s="17"/>
      <c r="Q5" s="17"/>
      <c r="R5" s="8"/>
      <c r="S5" s="8"/>
      <c r="T5" s="8"/>
      <c r="U5" s="8"/>
      <c r="W5" s="15"/>
    </row>
    <row r="6" spans="1:23" x14ac:dyDescent="0.25">
      <c r="A6" t="s">
        <v>6</v>
      </c>
      <c r="B6" s="3">
        <v>70000</v>
      </c>
      <c r="C6" s="3">
        <v>111692</v>
      </c>
      <c r="D6" s="3">
        <f>B6-C6</f>
        <v>-41692</v>
      </c>
      <c r="E6" s="17"/>
      <c r="F6" s="3"/>
      <c r="G6" s="19"/>
      <c r="H6" s="19"/>
      <c r="J6" s="19"/>
      <c r="K6" s="19"/>
      <c r="L6" s="15"/>
      <c r="M6" s="17"/>
      <c r="N6" s="17"/>
      <c r="O6" s="17"/>
      <c r="P6" s="17"/>
      <c r="Q6" s="17"/>
      <c r="R6" s="17"/>
      <c r="S6" s="3"/>
      <c r="T6" s="3"/>
      <c r="U6" s="3"/>
      <c r="V6" s="3"/>
      <c r="W6" s="3"/>
    </row>
    <row r="7" spans="1:23" ht="17.25" x14ac:dyDescent="0.4">
      <c r="A7" t="s">
        <v>7</v>
      </c>
      <c r="B7" s="3">
        <v>20500</v>
      </c>
      <c r="C7" s="3">
        <v>23360</v>
      </c>
      <c r="D7" s="3">
        <f t="shared" ref="D7:D12" si="0">B7-C7</f>
        <v>-2860</v>
      </c>
      <c r="E7" s="17"/>
      <c r="F7" s="3"/>
      <c r="G7" s="19"/>
      <c r="H7" s="19"/>
      <c r="J7" s="19"/>
      <c r="L7" s="15"/>
      <c r="M7" s="17"/>
      <c r="N7" s="17"/>
      <c r="O7" s="17"/>
      <c r="P7" s="17"/>
      <c r="Q7" s="16"/>
      <c r="R7" s="8"/>
      <c r="W7" s="3"/>
    </row>
    <row r="8" spans="1:23" x14ac:dyDescent="0.25">
      <c r="A8" t="s">
        <v>8</v>
      </c>
      <c r="B8" s="3">
        <v>7000</v>
      </c>
      <c r="C8" s="3">
        <v>8528</v>
      </c>
      <c r="D8" s="3">
        <f t="shared" si="0"/>
        <v>-1528</v>
      </c>
      <c r="E8" s="17"/>
      <c r="F8" s="3"/>
      <c r="G8" s="8"/>
      <c r="H8" s="8"/>
      <c r="L8" s="15"/>
      <c r="M8" s="17"/>
      <c r="N8" s="17"/>
      <c r="O8" s="17"/>
      <c r="P8" s="17"/>
      <c r="Q8" s="17"/>
      <c r="R8" s="8"/>
      <c r="W8" s="3"/>
    </row>
    <row r="9" spans="1:23" x14ac:dyDescent="0.25">
      <c r="A9" t="s">
        <v>9</v>
      </c>
      <c r="B9" s="3">
        <v>750</v>
      </c>
      <c r="C9" s="3"/>
      <c r="D9" s="3">
        <f t="shared" si="0"/>
        <v>750</v>
      </c>
      <c r="E9" s="17"/>
      <c r="L9" s="15"/>
      <c r="M9" s="17"/>
      <c r="N9" s="17"/>
      <c r="O9" s="17"/>
      <c r="P9" s="17"/>
      <c r="Q9" s="17"/>
      <c r="R9" s="8"/>
      <c r="W9" s="3"/>
    </row>
    <row r="10" spans="1:23" x14ac:dyDescent="0.25">
      <c r="A10" t="s">
        <v>10</v>
      </c>
      <c r="B10" s="3">
        <v>1674</v>
      </c>
      <c r="C10" s="3">
        <v>2700</v>
      </c>
      <c r="D10" s="3">
        <f t="shared" si="0"/>
        <v>-1026</v>
      </c>
      <c r="E10" s="17"/>
      <c r="F10" s="3"/>
      <c r="G10" s="3"/>
      <c r="H10" s="3"/>
      <c r="J10" s="3"/>
      <c r="K10" s="3"/>
      <c r="L10" s="15"/>
      <c r="M10" s="17"/>
      <c r="N10" s="17"/>
      <c r="O10" s="17"/>
      <c r="P10" s="17"/>
      <c r="Q10" s="17"/>
      <c r="R10" s="15"/>
      <c r="W10" s="3"/>
    </row>
    <row r="11" spans="1:23" x14ac:dyDescent="0.25">
      <c r="A11" t="s">
        <v>11</v>
      </c>
      <c r="B11" s="3">
        <v>2000</v>
      </c>
      <c r="C11" s="3">
        <v>2912</v>
      </c>
      <c r="D11" s="3">
        <f t="shared" si="0"/>
        <v>-912</v>
      </c>
      <c r="E11" s="17"/>
      <c r="F11" s="3"/>
      <c r="G11" s="3"/>
      <c r="H11" s="3"/>
      <c r="J11" s="3"/>
      <c r="K11" s="3"/>
      <c r="L11" s="15"/>
      <c r="M11" s="17"/>
      <c r="N11" s="17"/>
      <c r="O11" s="17"/>
      <c r="P11" s="17"/>
      <c r="Q11" s="15"/>
      <c r="W11" s="3"/>
    </row>
    <row r="12" spans="1:23" ht="17.25" x14ac:dyDescent="0.4">
      <c r="A12" t="s">
        <v>12</v>
      </c>
      <c r="B12" s="4">
        <v>7500</v>
      </c>
      <c r="C12" s="4">
        <v>5465</v>
      </c>
      <c r="D12" s="4">
        <f t="shared" si="0"/>
        <v>2035</v>
      </c>
      <c r="E12" s="17"/>
      <c r="F12" s="3"/>
      <c r="G12" s="6"/>
      <c r="L12" s="15"/>
      <c r="M12" s="17"/>
      <c r="N12" s="17"/>
      <c r="O12" s="16"/>
      <c r="P12" s="16"/>
      <c r="Q12" s="17"/>
      <c r="W12" s="4"/>
    </row>
    <row r="13" spans="1:23" x14ac:dyDescent="0.25">
      <c r="B13" s="3">
        <f>SUM(B5:B12)</f>
        <v>162424</v>
      </c>
      <c r="C13" s="3">
        <f>SUM(C5:C12)</f>
        <v>216899</v>
      </c>
      <c r="D13" s="3">
        <f>SUM(D5:D12)</f>
        <v>-54475</v>
      </c>
      <c r="G13" s="6"/>
      <c r="K13" s="17"/>
      <c r="L13" s="17"/>
      <c r="M13" s="17"/>
      <c r="N13" s="17"/>
      <c r="O13" s="17"/>
      <c r="P13" s="17"/>
      <c r="Q13" s="17"/>
      <c r="W13" s="15"/>
    </row>
    <row r="14" spans="1:23" x14ac:dyDescent="0.25">
      <c r="A14" t="s">
        <v>0</v>
      </c>
      <c r="B14" s="3"/>
      <c r="C14" s="3"/>
      <c r="D14" s="3"/>
      <c r="K14" s="17"/>
      <c r="L14" s="17"/>
      <c r="M14" s="17"/>
      <c r="N14" s="17"/>
      <c r="O14" s="17"/>
      <c r="P14" s="17"/>
      <c r="Q14" s="17"/>
    </row>
    <row r="15" spans="1:23" x14ac:dyDescent="0.25">
      <c r="A15" s="1" t="s">
        <v>13</v>
      </c>
      <c r="B15" s="5" t="s">
        <v>2</v>
      </c>
      <c r="C15" s="5" t="s">
        <v>40</v>
      </c>
      <c r="D15" s="5" t="s">
        <v>14</v>
      </c>
      <c r="K15" s="17"/>
      <c r="L15" s="17"/>
      <c r="M15" s="17"/>
      <c r="N15" s="17"/>
      <c r="O15" s="17"/>
      <c r="P15" s="17"/>
      <c r="Q15" s="17"/>
    </row>
    <row r="16" spans="1:23" x14ac:dyDescent="0.25">
      <c r="B16" s="3"/>
      <c r="C16" s="3"/>
      <c r="D16" s="3"/>
      <c r="K16" s="17"/>
      <c r="L16" s="17"/>
      <c r="M16" s="17"/>
      <c r="N16" s="17"/>
      <c r="O16" s="17"/>
      <c r="P16" s="17"/>
      <c r="Q16" s="17"/>
    </row>
    <row r="17" spans="1:17" x14ac:dyDescent="0.25">
      <c r="A17" t="s">
        <v>15</v>
      </c>
      <c r="B17" s="3">
        <v>85470</v>
      </c>
      <c r="C17" s="3">
        <v>91299</v>
      </c>
      <c r="D17" s="3">
        <f>B17-C17</f>
        <v>-5829</v>
      </c>
      <c r="F17" s="3"/>
      <c r="G17" s="3"/>
      <c r="H17" s="3"/>
      <c r="J17" s="3"/>
      <c r="K17" s="17"/>
      <c r="L17" s="17"/>
      <c r="M17" s="8"/>
      <c r="N17" s="17"/>
      <c r="O17" s="17"/>
      <c r="P17" s="17"/>
      <c r="Q17" s="17"/>
    </row>
    <row r="18" spans="1:17" x14ac:dyDescent="0.25">
      <c r="A18" t="s">
        <v>16</v>
      </c>
      <c r="B18" s="3">
        <v>1500</v>
      </c>
      <c r="C18" s="3">
        <v>1147</v>
      </c>
      <c r="D18" s="3">
        <f t="shared" ref="D18:D39" si="1">B18-C18</f>
        <v>353</v>
      </c>
      <c r="F18" s="3"/>
      <c r="G18" s="3"/>
      <c r="H18" s="3"/>
      <c r="K18" s="17"/>
      <c r="L18" s="17"/>
      <c r="M18" s="17"/>
      <c r="N18" s="17"/>
      <c r="O18" s="8"/>
      <c r="P18" s="17"/>
      <c r="Q18" s="17"/>
    </row>
    <row r="19" spans="1:17" ht="17.25" x14ac:dyDescent="0.4">
      <c r="A19" t="s">
        <v>17</v>
      </c>
      <c r="B19" s="3">
        <v>2700</v>
      </c>
      <c r="C19" s="3">
        <v>2700</v>
      </c>
      <c r="D19" s="3">
        <f t="shared" si="1"/>
        <v>0</v>
      </c>
      <c r="H19" s="3"/>
      <c r="K19" s="19"/>
      <c r="L19" s="17"/>
      <c r="M19" s="17"/>
      <c r="N19" s="17"/>
      <c r="O19" s="17"/>
      <c r="P19" s="13"/>
      <c r="Q19" s="16"/>
    </row>
    <row r="20" spans="1:17" x14ac:dyDescent="0.25">
      <c r="A20" t="s">
        <v>18</v>
      </c>
      <c r="B20" s="3">
        <v>1700</v>
      </c>
      <c r="C20" s="3">
        <v>1700</v>
      </c>
      <c r="D20" s="3">
        <f t="shared" si="1"/>
        <v>0</v>
      </c>
      <c r="H20" s="3"/>
      <c r="K20" s="3"/>
      <c r="L20" s="17"/>
      <c r="M20" s="17"/>
      <c r="N20" s="17"/>
      <c r="O20" s="17"/>
      <c r="P20" s="13"/>
      <c r="Q20" s="15"/>
    </row>
    <row r="21" spans="1:17" x14ac:dyDescent="0.25">
      <c r="A21" t="s">
        <v>19</v>
      </c>
      <c r="B21" s="3">
        <v>10000</v>
      </c>
      <c r="C21" s="3">
        <v>7600</v>
      </c>
      <c r="D21" s="3">
        <f t="shared" si="1"/>
        <v>2400</v>
      </c>
      <c r="F21" s="3"/>
      <c r="H21" s="3"/>
      <c r="L21" s="17"/>
      <c r="M21" s="17"/>
      <c r="N21" s="17"/>
      <c r="O21" s="17"/>
      <c r="P21" s="13"/>
      <c r="Q21" s="17"/>
    </row>
    <row r="22" spans="1:17" x14ac:dyDescent="0.25">
      <c r="A22" t="s">
        <v>20</v>
      </c>
      <c r="B22" s="3">
        <v>1850</v>
      </c>
      <c r="C22" s="3">
        <v>1850</v>
      </c>
      <c r="D22" s="3">
        <f t="shared" si="1"/>
        <v>0</v>
      </c>
      <c r="H22" s="3"/>
      <c r="L22" s="17"/>
      <c r="M22" s="17"/>
      <c r="N22" s="17"/>
      <c r="O22" s="17"/>
      <c r="P22" s="13"/>
    </row>
    <row r="23" spans="1:17" x14ac:dyDescent="0.25">
      <c r="A23" t="s">
        <v>21</v>
      </c>
      <c r="B23" s="3">
        <v>5650</v>
      </c>
      <c r="C23" s="3">
        <v>5650</v>
      </c>
      <c r="D23" s="3">
        <f t="shared" si="1"/>
        <v>0</v>
      </c>
      <c r="H23" s="3"/>
      <c r="L23" s="17"/>
      <c r="M23" s="17"/>
      <c r="N23" s="17"/>
      <c r="O23" s="17"/>
      <c r="P23" s="13"/>
      <c r="Q23" s="15"/>
    </row>
    <row r="24" spans="1:17" x14ac:dyDescent="0.25">
      <c r="A24" t="s">
        <v>22</v>
      </c>
      <c r="B24" s="3">
        <v>465</v>
      </c>
      <c r="C24" s="3">
        <v>465</v>
      </c>
      <c r="D24" s="3">
        <f t="shared" si="1"/>
        <v>0</v>
      </c>
      <c r="H24" s="3"/>
      <c r="K24" s="3"/>
      <c r="L24" s="17"/>
      <c r="M24" s="17"/>
      <c r="N24" s="17"/>
      <c r="O24" s="17"/>
      <c r="P24" s="13"/>
      <c r="Q24" s="6"/>
    </row>
    <row r="25" spans="1:17" x14ac:dyDescent="0.25">
      <c r="A25" t="s">
        <v>23</v>
      </c>
      <c r="B25" s="3">
        <v>109</v>
      </c>
      <c r="C25" s="3">
        <v>109</v>
      </c>
      <c r="D25" s="3">
        <f t="shared" si="1"/>
        <v>0</v>
      </c>
      <c r="H25" s="3"/>
      <c r="K25" s="3"/>
      <c r="L25" s="17"/>
      <c r="M25" s="17"/>
      <c r="N25" s="17"/>
      <c r="O25" s="17"/>
      <c r="P25" s="13"/>
      <c r="Q25" s="6"/>
    </row>
    <row r="26" spans="1:17" x14ac:dyDescent="0.25">
      <c r="A26" t="s">
        <v>24</v>
      </c>
      <c r="B26" s="3">
        <v>15430</v>
      </c>
      <c r="C26" s="3">
        <v>17536</v>
      </c>
      <c r="D26" s="3">
        <f t="shared" si="1"/>
        <v>-2106</v>
      </c>
      <c r="H26" s="3"/>
      <c r="L26" s="17"/>
      <c r="M26" s="17"/>
      <c r="N26" s="17"/>
      <c r="O26" s="17"/>
      <c r="P26" s="13"/>
      <c r="Q26" s="6"/>
    </row>
    <row r="27" spans="1:17" x14ac:dyDescent="0.25">
      <c r="A27" t="s">
        <v>25</v>
      </c>
      <c r="B27" s="3">
        <v>11500</v>
      </c>
      <c r="C27" s="3">
        <v>11500</v>
      </c>
      <c r="D27" s="3">
        <f t="shared" si="1"/>
        <v>0</v>
      </c>
      <c r="H27" s="3"/>
      <c r="L27" s="17"/>
      <c r="M27" s="17"/>
      <c r="N27" s="17"/>
      <c r="O27" s="17"/>
      <c r="P27" s="13"/>
      <c r="Q27" s="6"/>
    </row>
    <row r="28" spans="1:17" x14ac:dyDescent="0.25">
      <c r="A28" t="s">
        <v>35</v>
      </c>
      <c r="B28" s="3">
        <v>6000</v>
      </c>
      <c r="C28" s="3">
        <v>8006</v>
      </c>
      <c r="D28" s="3">
        <f t="shared" si="1"/>
        <v>-2006</v>
      </c>
      <c r="H28" s="3"/>
      <c r="L28" s="17"/>
      <c r="M28" s="17"/>
      <c r="N28" s="17"/>
      <c r="O28" s="17"/>
      <c r="P28" s="13"/>
      <c r="Q28" s="6"/>
    </row>
    <row r="29" spans="1:17" x14ac:dyDescent="0.25">
      <c r="A29" t="s">
        <v>10</v>
      </c>
      <c r="B29" s="3">
        <v>4700</v>
      </c>
      <c r="C29" s="3">
        <v>4589</v>
      </c>
      <c r="D29" s="3">
        <f t="shared" si="1"/>
        <v>111</v>
      </c>
      <c r="F29" s="19"/>
      <c r="G29" s="17"/>
      <c r="H29" s="3"/>
      <c r="I29" s="17"/>
      <c r="L29" s="17"/>
      <c r="M29" s="17"/>
      <c r="N29" s="17"/>
      <c r="O29" s="17"/>
      <c r="P29" s="13"/>
      <c r="Q29" s="6"/>
    </row>
    <row r="30" spans="1:17" x14ac:dyDescent="0.25">
      <c r="A30" t="s">
        <v>36</v>
      </c>
      <c r="B30" s="3">
        <v>2500</v>
      </c>
      <c r="C30" s="3">
        <v>2500</v>
      </c>
      <c r="D30" s="3">
        <f t="shared" si="1"/>
        <v>0</v>
      </c>
      <c r="F30" s="19"/>
      <c r="G30" s="17"/>
      <c r="H30" s="3"/>
      <c r="I30" s="17"/>
      <c r="L30" s="17"/>
      <c r="M30" s="17"/>
      <c r="N30" s="17"/>
      <c r="O30" s="17"/>
      <c r="P30" s="13"/>
      <c r="Q30" s="6"/>
    </row>
    <row r="31" spans="1:17" x14ac:dyDescent="0.25">
      <c r="A31" t="s">
        <v>37</v>
      </c>
      <c r="B31" s="3">
        <v>9000</v>
      </c>
      <c r="C31" s="3">
        <v>9309</v>
      </c>
      <c r="D31" s="3">
        <f t="shared" si="1"/>
        <v>-309</v>
      </c>
      <c r="F31" s="19"/>
      <c r="G31" s="17"/>
      <c r="H31" s="3"/>
      <c r="I31" s="17"/>
      <c r="L31" s="17"/>
      <c r="M31" s="17"/>
      <c r="N31" s="17"/>
      <c r="O31" s="17"/>
      <c r="P31" s="13"/>
      <c r="Q31" s="6"/>
    </row>
    <row r="32" spans="1:17" x14ac:dyDescent="0.25">
      <c r="A32" t="s">
        <v>39</v>
      </c>
      <c r="B32" s="3">
        <v>0</v>
      </c>
      <c r="C32" s="3">
        <v>1610</v>
      </c>
      <c r="D32" s="3">
        <f t="shared" si="1"/>
        <v>-1610</v>
      </c>
      <c r="F32" s="19"/>
      <c r="G32" s="17"/>
      <c r="H32" s="3"/>
      <c r="I32" s="17"/>
      <c r="L32" s="17"/>
      <c r="M32" s="17"/>
      <c r="N32" s="17"/>
      <c r="O32" s="17"/>
      <c r="P32" s="13"/>
      <c r="Q32" s="6"/>
    </row>
    <row r="33" spans="1:17" x14ac:dyDescent="0.25">
      <c r="A33" t="s">
        <v>9</v>
      </c>
      <c r="B33" s="3">
        <v>2750</v>
      </c>
      <c r="C33" s="3">
        <v>2250</v>
      </c>
      <c r="D33" s="3">
        <f t="shared" si="1"/>
        <v>500</v>
      </c>
      <c r="G33" s="17"/>
      <c r="H33" s="3"/>
      <c r="I33" s="17"/>
      <c r="L33" s="17"/>
      <c r="M33" s="17"/>
      <c r="N33" s="17"/>
      <c r="O33" s="17"/>
      <c r="P33" s="13"/>
      <c r="Q33" s="6"/>
    </row>
    <row r="34" spans="1:17" x14ac:dyDescent="0.25">
      <c r="A34" t="s">
        <v>26</v>
      </c>
      <c r="B34" s="3">
        <v>1800</v>
      </c>
      <c r="C34" s="3">
        <f>450+100+1011</f>
        <v>1561</v>
      </c>
      <c r="D34" s="3">
        <f t="shared" si="1"/>
        <v>239</v>
      </c>
      <c r="G34" s="17"/>
      <c r="H34" s="3"/>
      <c r="I34" s="17"/>
      <c r="L34" s="17"/>
      <c r="M34" s="15"/>
      <c r="N34" s="17"/>
      <c r="O34" s="17"/>
      <c r="P34" s="13"/>
      <c r="Q34" s="6"/>
    </row>
    <row r="35" spans="1:17" ht="17.25" x14ac:dyDescent="0.4">
      <c r="A35" t="s">
        <v>11</v>
      </c>
      <c r="B35" s="3">
        <v>1700</v>
      </c>
      <c r="C35" s="3">
        <f>3638+651</f>
        <v>4289</v>
      </c>
      <c r="D35" s="3">
        <f t="shared" si="1"/>
        <v>-2589</v>
      </c>
      <c r="G35" s="16"/>
      <c r="H35" s="3"/>
      <c r="I35" s="17"/>
      <c r="L35" s="17"/>
      <c r="M35" s="17"/>
      <c r="N35" s="17"/>
      <c r="O35" s="17"/>
      <c r="P35" s="13"/>
      <c r="Q35" s="6"/>
    </row>
    <row r="36" spans="1:17" x14ac:dyDescent="0.25">
      <c r="A36" t="s">
        <v>33</v>
      </c>
      <c r="B36" s="3">
        <v>2000</v>
      </c>
      <c r="C36" s="3">
        <v>717</v>
      </c>
      <c r="D36" s="3">
        <f t="shared" si="1"/>
        <v>1283</v>
      </c>
      <c r="G36" s="17"/>
      <c r="H36" s="3"/>
      <c r="I36" s="17"/>
      <c r="L36" s="17"/>
      <c r="M36" s="17"/>
      <c r="N36" s="17"/>
      <c r="O36" s="17"/>
      <c r="P36" s="13"/>
      <c r="Q36" s="6"/>
    </row>
    <row r="37" spans="1:17" x14ac:dyDescent="0.25">
      <c r="A37" t="s">
        <v>27</v>
      </c>
      <c r="B37" s="3">
        <v>1200</v>
      </c>
      <c r="C37" s="3">
        <f>101+1000</f>
        <v>1101</v>
      </c>
      <c r="D37" s="3">
        <f t="shared" si="1"/>
        <v>99</v>
      </c>
      <c r="G37" s="8"/>
      <c r="H37" s="3"/>
      <c r="I37" s="8"/>
      <c r="L37" s="17"/>
      <c r="M37" s="8"/>
      <c r="N37" s="17"/>
      <c r="O37" s="8"/>
      <c r="P37" s="13"/>
    </row>
    <row r="38" spans="1:17" x14ac:dyDescent="0.25">
      <c r="A38" t="s">
        <v>12</v>
      </c>
      <c r="B38" s="3">
        <v>1000</v>
      </c>
      <c r="C38" s="3">
        <v>139</v>
      </c>
      <c r="D38" s="3">
        <f t="shared" si="1"/>
        <v>861</v>
      </c>
      <c r="G38" s="8"/>
      <c r="H38" s="3"/>
      <c r="I38" s="8"/>
      <c r="L38" s="17"/>
      <c r="M38" s="8"/>
      <c r="N38" s="17"/>
      <c r="O38" s="8"/>
      <c r="P38" s="13"/>
      <c r="Q38" s="15"/>
    </row>
    <row r="39" spans="1:17" ht="17.25" x14ac:dyDescent="0.4">
      <c r="A39" t="s">
        <v>28</v>
      </c>
      <c r="B39" s="4">
        <v>2000</v>
      </c>
      <c r="C39" s="4">
        <v>1269</v>
      </c>
      <c r="D39" s="4">
        <f t="shared" si="1"/>
        <v>731</v>
      </c>
      <c r="G39" s="8"/>
      <c r="H39" s="3"/>
      <c r="I39" s="8"/>
      <c r="K39" s="7"/>
      <c r="L39" s="17"/>
      <c r="M39" s="16"/>
      <c r="N39" s="16"/>
      <c r="O39" s="17"/>
      <c r="P39" s="13"/>
      <c r="Q39" s="8"/>
    </row>
    <row r="40" spans="1:17" ht="17.25" x14ac:dyDescent="0.4">
      <c r="B40" s="3">
        <f>SUM(B17:B39)</f>
        <v>171024</v>
      </c>
      <c r="C40" s="3">
        <f>SUM(C17:C39)</f>
        <v>178896</v>
      </c>
      <c r="D40" s="3">
        <f>SUM(D17:D39)</f>
        <v>-7872</v>
      </c>
      <c r="G40" s="8"/>
      <c r="H40" s="8"/>
      <c r="I40" s="8"/>
      <c r="J40" s="15"/>
      <c r="K40" s="13"/>
      <c r="L40" s="17"/>
      <c r="M40" s="17"/>
      <c r="N40" s="15"/>
      <c r="O40" s="16"/>
      <c r="P40" s="14"/>
    </row>
    <row r="41" spans="1:17" x14ac:dyDescent="0.25">
      <c r="B41" s="3"/>
      <c r="C41" s="3"/>
      <c r="D41" s="3"/>
      <c r="G41" s="8"/>
      <c r="H41" s="8"/>
      <c r="I41" s="8"/>
      <c r="K41" s="13"/>
      <c r="M41" s="15"/>
      <c r="N41" s="15"/>
      <c r="O41" s="8"/>
      <c r="P41" s="15"/>
      <c r="Q41" s="15"/>
    </row>
    <row r="42" spans="1:17" x14ac:dyDescent="0.25">
      <c r="A42" t="s">
        <v>34</v>
      </c>
      <c r="B42" s="3">
        <v>144181</v>
      </c>
      <c r="C42" s="3"/>
      <c r="D42" s="3"/>
      <c r="G42" s="8"/>
      <c r="H42" s="18"/>
      <c r="I42" s="8"/>
      <c r="J42" s="15"/>
      <c r="K42" s="13"/>
      <c r="M42" s="15"/>
      <c r="N42" s="15"/>
      <c r="O42" s="8"/>
      <c r="P42" s="15"/>
    </row>
    <row r="43" spans="1:17" ht="17.25" x14ac:dyDescent="0.4">
      <c r="A43" t="s">
        <v>29</v>
      </c>
      <c r="B43" s="3">
        <f>C13</f>
        <v>216899</v>
      </c>
      <c r="C43" s="3"/>
      <c r="D43" s="3"/>
      <c r="G43" s="8"/>
      <c r="H43" s="8"/>
      <c r="I43" s="8"/>
      <c r="K43" s="13"/>
      <c r="M43" s="15"/>
      <c r="O43" s="16"/>
      <c r="P43" s="15"/>
      <c r="Q43" s="15"/>
    </row>
    <row r="44" spans="1:17" ht="17.25" x14ac:dyDescent="0.4">
      <c r="A44" t="s">
        <v>30</v>
      </c>
      <c r="B44" s="4">
        <f>-C40</f>
        <v>-178896</v>
      </c>
      <c r="C44" s="3"/>
      <c r="D44" s="3"/>
      <c r="G44" s="8"/>
      <c r="I44" s="8"/>
      <c r="K44" s="13"/>
      <c r="O44" s="8"/>
    </row>
    <row r="45" spans="1:17" ht="17.25" x14ac:dyDescent="0.4">
      <c r="A45" t="s">
        <v>42</v>
      </c>
      <c r="B45" s="3">
        <f>SUM(B42:B44)</f>
        <v>182184</v>
      </c>
      <c r="C45" s="3"/>
      <c r="D45" s="3"/>
      <c r="G45" s="8"/>
      <c r="I45" s="8"/>
      <c r="K45" s="14"/>
    </row>
    <row r="46" spans="1:17" x14ac:dyDescent="0.25">
      <c r="B46" s="3"/>
      <c r="C46" s="3"/>
      <c r="D46" s="3"/>
      <c r="G46" s="8"/>
      <c r="I46" s="15"/>
    </row>
    <row r="47" spans="1:17" x14ac:dyDescent="0.25">
      <c r="A47" t="s">
        <v>31</v>
      </c>
      <c r="B47" s="11"/>
      <c r="G47" s="8"/>
      <c r="I47" s="15"/>
    </row>
    <row r="48" spans="1:17" x14ac:dyDescent="0.25">
      <c r="A48" t="s">
        <v>32</v>
      </c>
      <c r="B48" s="11">
        <v>450</v>
      </c>
      <c r="G48" s="8"/>
      <c r="I48" s="15"/>
    </row>
    <row r="49" spans="1:11" x14ac:dyDescent="0.25">
      <c r="A49" t="s">
        <v>38</v>
      </c>
      <c r="B49" s="12">
        <v>284</v>
      </c>
      <c r="G49" s="8"/>
    </row>
    <row r="50" spans="1:11" x14ac:dyDescent="0.25">
      <c r="B50" s="12"/>
      <c r="G50" s="8"/>
    </row>
    <row r="51" spans="1:11" x14ac:dyDescent="0.25">
      <c r="B51" s="11"/>
      <c r="G51" s="8"/>
    </row>
    <row r="52" spans="1:11" x14ac:dyDescent="0.25">
      <c r="G52" s="8"/>
    </row>
    <row r="53" spans="1:11" x14ac:dyDescent="0.25">
      <c r="G53" s="8"/>
    </row>
    <row r="54" spans="1:11" x14ac:dyDescent="0.25">
      <c r="G54" s="8"/>
    </row>
    <row r="55" spans="1:11" x14ac:dyDescent="0.25">
      <c r="B55" s="11"/>
      <c r="G55" s="8"/>
    </row>
    <row r="56" spans="1:11" x14ac:dyDescent="0.25">
      <c r="B56" s="11"/>
      <c r="G56" s="8"/>
    </row>
    <row r="57" spans="1:11" x14ac:dyDescent="0.25">
      <c r="B57" s="12"/>
      <c r="G57" s="8"/>
    </row>
    <row r="58" spans="1:11" x14ac:dyDescent="0.25">
      <c r="B58" s="11"/>
      <c r="G58" s="8"/>
    </row>
    <row r="59" spans="1:11" x14ac:dyDescent="0.25">
      <c r="G59" s="8"/>
    </row>
    <row r="60" spans="1:11" x14ac:dyDescent="0.25">
      <c r="G60" s="8"/>
      <c r="K60" s="15"/>
    </row>
    <row r="61" spans="1:11" x14ac:dyDescent="0.25">
      <c r="G61" s="8"/>
    </row>
    <row r="62" spans="1:11" x14ac:dyDescent="0.25">
      <c r="G62" s="8"/>
    </row>
    <row r="63" spans="1:11" x14ac:dyDescent="0.25">
      <c r="G63" s="8"/>
    </row>
    <row r="64" spans="1:11" x14ac:dyDescent="0.25">
      <c r="G64" s="8"/>
    </row>
    <row r="65" spans="7:8" x14ac:dyDescent="0.25">
      <c r="G65" s="8"/>
    </row>
    <row r="66" spans="7:8" x14ac:dyDescent="0.25">
      <c r="G66" s="8"/>
    </row>
    <row r="67" spans="7:8" x14ac:dyDescent="0.25">
      <c r="G67" s="8"/>
    </row>
    <row r="68" spans="7:8" x14ac:dyDescent="0.25">
      <c r="G68" s="8"/>
    </row>
    <row r="69" spans="7:8" x14ac:dyDescent="0.25">
      <c r="G69" s="8"/>
    </row>
    <row r="70" spans="7:8" ht="17.25" x14ac:dyDescent="0.4">
      <c r="G70" s="16"/>
    </row>
    <row r="71" spans="7:8" x14ac:dyDescent="0.25">
      <c r="G71" s="15"/>
      <c r="H71" s="8"/>
    </row>
    <row r="72" spans="7:8" x14ac:dyDescent="0.25">
      <c r="G72" s="15"/>
      <c r="H72" s="8"/>
    </row>
    <row r="73" spans="7:8" x14ac:dyDescent="0.25">
      <c r="H73" s="8"/>
    </row>
    <row r="74" spans="7:8" x14ac:dyDescent="0.25">
      <c r="H74" s="8"/>
    </row>
    <row r="75" spans="7:8" x14ac:dyDescent="0.25">
      <c r="H75" s="8"/>
    </row>
    <row r="76" spans="7:8" x14ac:dyDescent="0.25">
      <c r="H76" s="8"/>
    </row>
  </sheetData>
  <pageMargins left="0.7" right="0.7" top="0.75" bottom="0.75" header="0.3" footer="0.3"/>
  <pageSetup orientation="portrait" r:id="rId1"/>
  <headerFooter>
    <oddHeader>&amp;CFY25 FINANCIAL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51F7C-A00E-4BD7-9ABE-A97E9E61717E}">
  <dimension ref="A2:Z339"/>
  <sheetViews>
    <sheetView workbookViewId="0">
      <selection activeCell="M31" sqref="M31"/>
    </sheetView>
  </sheetViews>
  <sheetFormatPr defaultRowHeight="15" x14ac:dyDescent="0.25"/>
  <cols>
    <col min="1" max="1" width="12.7109375" bestFit="1" customWidth="1"/>
    <col min="3" max="3" width="14.5703125" bestFit="1" customWidth="1"/>
    <col min="4" max="4" width="16" bestFit="1" customWidth="1"/>
    <col min="5" max="6" width="9.85546875" bestFit="1" customWidth="1"/>
    <col min="7" max="7" width="14.140625" bestFit="1" customWidth="1"/>
    <col min="8" max="8" width="12.28515625" bestFit="1" customWidth="1"/>
    <col min="9" max="9" width="9.85546875" bestFit="1" customWidth="1"/>
    <col min="10" max="10" width="9.5703125" bestFit="1" customWidth="1"/>
    <col min="11" max="11" width="10.42578125" bestFit="1" customWidth="1"/>
    <col min="12" max="12" width="9.85546875" bestFit="1" customWidth="1"/>
    <col min="13" max="13" width="13.42578125" bestFit="1" customWidth="1"/>
    <col min="14" max="14" width="9.5703125" bestFit="1" customWidth="1"/>
    <col min="15" max="15" width="9.7109375" bestFit="1" customWidth="1"/>
    <col min="16" max="16" width="9.42578125" bestFit="1" customWidth="1"/>
    <col min="17" max="18" width="9.5703125" bestFit="1" customWidth="1"/>
    <col min="19" max="22" width="9.42578125" bestFit="1" customWidth="1"/>
    <col min="23" max="23" width="10.7109375" bestFit="1" customWidth="1"/>
    <col min="24" max="25" width="11.5703125" bestFit="1" customWidth="1"/>
  </cols>
  <sheetData>
    <row r="2" spans="1:24" x14ac:dyDescent="0.25">
      <c r="A2" s="8"/>
      <c r="C2" s="8"/>
      <c r="H2" s="8"/>
    </row>
    <row r="3" spans="1:24" x14ac:dyDescent="0.25">
      <c r="A3" s="8"/>
      <c r="C3" s="8"/>
      <c r="D3" s="3"/>
      <c r="E3" s="3"/>
      <c r="F3" s="3"/>
      <c r="G3" s="3"/>
      <c r="H3" s="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8"/>
    </row>
    <row r="4" spans="1:24" ht="17.25" x14ac:dyDescent="0.4">
      <c r="A4" s="8"/>
      <c r="C4" s="8"/>
      <c r="D4" s="3"/>
      <c r="E4" s="3"/>
      <c r="F4" s="3"/>
      <c r="G4" s="3"/>
      <c r="H4" s="1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4" x14ac:dyDescent="0.25">
      <c r="A5" s="8"/>
      <c r="C5" s="8"/>
      <c r="D5" s="3"/>
      <c r="E5" s="3"/>
      <c r="F5" s="3"/>
      <c r="G5" s="3"/>
      <c r="H5" s="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4" ht="17.25" x14ac:dyDescent="0.4">
      <c r="A6" s="16"/>
      <c r="C6" s="8"/>
      <c r="D6" s="3"/>
      <c r="E6" s="3"/>
      <c r="F6" s="3"/>
      <c r="G6" s="3"/>
      <c r="H6" s="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4" x14ac:dyDescent="0.25">
      <c r="A7" s="8"/>
      <c r="C7" s="8"/>
      <c r="D7" s="3"/>
      <c r="E7" s="3"/>
      <c r="F7" s="3"/>
      <c r="G7" s="3"/>
      <c r="H7" s="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4" x14ac:dyDescent="0.25">
      <c r="A8" s="8"/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4" x14ac:dyDescent="0.25">
      <c r="A9" s="8"/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4" x14ac:dyDescent="0.25">
      <c r="A10" s="8"/>
      <c r="C10" s="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x14ac:dyDescent="0.25">
      <c r="A11" s="8"/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4" x14ac:dyDescent="0.25">
      <c r="A12" s="17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4" ht="17.25" x14ac:dyDescent="0.4">
      <c r="A13" s="16"/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4" x14ac:dyDescent="0.25">
      <c r="A14" s="8"/>
      <c r="C14" s="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4" x14ac:dyDescent="0.25">
      <c r="A15" s="8"/>
      <c r="C15" s="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4" x14ac:dyDescent="0.25">
      <c r="A16" s="8"/>
      <c r="C16" s="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4" x14ac:dyDescent="0.25">
      <c r="C17" s="1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4" x14ac:dyDescent="0.25"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4" x14ac:dyDescent="0.25"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4" x14ac:dyDescent="0.25">
      <c r="C20" s="1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4" ht="17.25" x14ac:dyDescent="0.4">
      <c r="C21" s="1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4" x14ac:dyDescent="0.25"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4" x14ac:dyDescent="0.25"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4" x14ac:dyDescent="0.25">
      <c r="C24" s="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4" x14ac:dyDescent="0.25">
      <c r="C25" s="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4" x14ac:dyDescent="0.25">
      <c r="A26" s="1"/>
      <c r="B26" s="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3"/>
      <c r="X26" s="9"/>
    </row>
    <row r="27" spans="1:24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4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6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6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9"/>
    </row>
    <row r="35" spans="1:26" x14ac:dyDescent="0.25">
      <c r="A35" s="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3"/>
      <c r="X35" s="9"/>
    </row>
    <row r="36" spans="1:26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9"/>
    </row>
    <row r="37" spans="1:26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6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6" x14ac:dyDescent="0.2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6" x14ac:dyDescent="0.2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6" x14ac:dyDescent="0.2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6" x14ac:dyDescent="0.25">
      <c r="W42" s="3"/>
      <c r="Z42" t="s">
        <v>0</v>
      </c>
    </row>
    <row r="43" spans="1:26" x14ac:dyDescent="0.25">
      <c r="W43" s="3"/>
    </row>
    <row r="44" spans="1:26" x14ac:dyDescent="0.25">
      <c r="A44" s="1"/>
      <c r="B44" s="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3"/>
      <c r="X44" s="10"/>
    </row>
    <row r="45" spans="1:26" x14ac:dyDescent="0.25">
      <c r="W45" s="3"/>
    </row>
    <row r="46" spans="1:26" x14ac:dyDescent="0.25">
      <c r="W46" s="3"/>
    </row>
    <row r="47" spans="1:26" x14ac:dyDescent="0.25">
      <c r="W47" s="3"/>
    </row>
    <row r="48" spans="1:26" x14ac:dyDescent="0.25">
      <c r="C48" s="3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3"/>
      <c r="X48" s="10"/>
    </row>
    <row r="49" spans="1:24" x14ac:dyDescent="0.25">
      <c r="W49" s="3"/>
    </row>
    <row r="50" spans="1:24" x14ac:dyDescent="0.25">
      <c r="W50" s="3"/>
    </row>
    <row r="51" spans="1:24" x14ac:dyDescent="0.25">
      <c r="W51" s="3"/>
    </row>
    <row r="52" spans="1:24" x14ac:dyDescent="0.25">
      <c r="W52" s="3"/>
    </row>
    <row r="53" spans="1:24" x14ac:dyDescent="0.25">
      <c r="W53" s="3"/>
    </row>
    <row r="54" spans="1:24" x14ac:dyDescent="0.25">
      <c r="W54" s="3"/>
    </row>
    <row r="55" spans="1:24" x14ac:dyDescent="0.25">
      <c r="W55" s="3"/>
    </row>
    <row r="56" spans="1:24" x14ac:dyDescent="0.25">
      <c r="W56" s="3"/>
    </row>
    <row r="57" spans="1:24" x14ac:dyDescent="0.25">
      <c r="W57" s="3"/>
      <c r="X57" s="6"/>
    </row>
    <row r="58" spans="1:24" x14ac:dyDescent="0.25">
      <c r="A58" s="1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3"/>
      <c r="X58" s="10"/>
    </row>
    <row r="59" spans="1:24" x14ac:dyDescent="0.25">
      <c r="W59" s="3"/>
    </row>
    <row r="60" spans="1:24" x14ac:dyDescent="0.25">
      <c r="W60" s="3"/>
    </row>
    <row r="61" spans="1:24" x14ac:dyDescent="0.25">
      <c r="C61" s="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3"/>
      <c r="X61" s="10"/>
    </row>
    <row r="62" spans="1:24" x14ac:dyDescent="0.25">
      <c r="H62" s="3"/>
      <c r="I62" s="3"/>
      <c r="W62" s="3"/>
    </row>
    <row r="63" spans="1:24" x14ac:dyDescent="0.25">
      <c r="H63" s="3"/>
      <c r="I63" s="3"/>
      <c r="W63" s="3"/>
    </row>
    <row r="64" spans="1:24" x14ac:dyDescent="0.25">
      <c r="W64" s="3"/>
    </row>
    <row r="65" spans="3:24" x14ac:dyDescent="0.25">
      <c r="W65" s="3"/>
    </row>
    <row r="66" spans="3:24" x14ac:dyDescent="0.25">
      <c r="W66" s="3"/>
    </row>
    <row r="67" spans="3:24" x14ac:dyDescent="0.25">
      <c r="W67" s="3"/>
    </row>
    <row r="68" spans="3:24" x14ac:dyDescent="0.25">
      <c r="W68" s="3"/>
    </row>
    <row r="69" spans="3:24" x14ac:dyDescent="0.25">
      <c r="W69" s="3"/>
    </row>
    <row r="70" spans="3:24" x14ac:dyDescent="0.25">
      <c r="W70" s="3"/>
    </row>
    <row r="71" spans="3:24" x14ac:dyDescent="0.25">
      <c r="W71" s="3"/>
    </row>
    <row r="72" spans="3:24" x14ac:dyDescent="0.25">
      <c r="W72" s="3"/>
    </row>
    <row r="73" spans="3:24" x14ac:dyDescent="0.25">
      <c r="W73" s="3"/>
    </row>
    <row r="74" spans="3:24" x14ac:dyDescent="0.25">
      <c r="W74" s="3"/>
    </row>
    <row r="75" spans="3:24" x14ac:dyDescent="0.25">
      <c r="W75" s="3"/>
    </row>
    <row r="76" spans="3:24" x14ac:dyDescent="0.25">
      <c r="W76" s="3"/>
    </row>
    <row r="77" spans="3:24" x14ac:dyDescent="0.25">
      <c r="C77" s="1"/>
      <c r="D77" s="3"/>
      <c r="E77" s="3"/>
      <c r="F77" s="3"/>
      <c r="G77" s="3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3"/>
      <c r="U77" s="3"/>
      <c r="V77" s="3"/>
      <c r="W77" s="3"/>
      <c r="X77" s="10"/>
    </row>
    <row r="78" spans="3:24" x14ac:dyDescent="0.2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3:24" x14ac:dyDescent="0.2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3:24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5" x14ac:dyDescent="0.2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"/>
      <c r="X81" s="10"/>
    </row>
    <row r="82" spans="2:25" x14ac:dyDescent="0.2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2:25" x14ac:dyDescent="0.2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5" x14ac:dyDescent="0.2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5" x14ac:dyDescent="0.2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5" x14ac:dyDescent="0.2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5" x14ac:dyDescent="0.2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5" x14ac:dyDescent="0.25">
      <c r="B88" s="6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2:25" x14ac:dyDescent="0.2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5" x14ac:dyDescent="0.25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5" x14ac:dyDescent="0.25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5" x14ac:dyDescent="0.25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5" x14ac:dyDescent="0.2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5" x14ac:dyDescent="0.2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5" x14ac:dyDescent="0.2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5" x14ac:dyDescent="0.25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3:23" x14ac:dyDescent="0.25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3:23" x14ac:dyDescent="0.25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3:23" x14ac:dyDescent="0.2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3:23" x14ac:dyDescent="0.25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3:23" x14ac:dyDescent="0.2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3:23" x14ac:dyDescent="0.2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3:23" x14ac:dyDescent="0.25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3:23" x14ac:dyDescent="0.25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3:23" x14ac:dyDescent="0.25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3:23" x14ac:dyDescent="0.25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3:23" x14ac:dyDescent="0.25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3:23" x14ac:dyDescent="0.25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3:23" x14ac:dyDescent="0.25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3:23" x14ac:dyDescent="0.25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3:23" x14ac:dyDescent="0.25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3:23" x14ac:dyDescent="0.25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3:23" x14ac:dyDescent="0.25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3:23" x14ac:dyDescent="0.25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3:23" x14ac:dyDescent="0.25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3:23" x14ac:dyDescent="0.25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3:23" x14ac:dyDescent="0.25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3:23" x14ac:dyDescent="0.25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3:23" x14ac:dyDescent="0.25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3:23" x14ac:dyDescent="0.25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3:23" x14ac:dyDescent="0.25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3:23" x14ac:dyDescent="0.25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3:23" x14ac:dyDescent="0.25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3:23" x14ac:dyDescent="0.25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3:23" x14ac:dyDescent="0.25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3:23" x14ac:dyDescent="0.25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3:23" x14ac:dyDescent="0.25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3:23" x14ac:dyDescent="0.25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3:23" x14ac:dyDescent="0.25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3:23" x14ac:dyDescent="0.25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3:23" x14ac:dyDescent="0.25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3:23" x14ac:dyDescent="0.25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3:23" x14ac:dyDescent="0.25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3:23" x14ac:dyDescent="0.25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3:23" x14ac:dyDescent="0.25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3:23" x14ac:dyDescent="0.25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3:23" x14ac:dyDescent="0.25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3:23" x14ac:dyDescent="0.2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3:23" x14ac:dyDescent="0.2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3:23" x14ac:dyDescent="0.2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3:23" x14ac:dyDescent="0.2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3:23" x14ac:dyDescent="0.25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3:23" x14ac:dyDescent="0.2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3:23" x14ac:dyDescent="0.25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3:23" x14ac:dyDescent="0.25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3:23" x14ac:dyDescent="0.25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3:23" x14ac:dyDescent="0.2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3:23" x14ac:dyDescent="0.25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3:23" x14ac:dyDescent="0.2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3:23" x14ac:dyDescent="0.2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3:23" x14ac:dyDescent="0.25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3:23" x14ac:dyDescent="0.25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3:23" x14ac:dyDescent="0.25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3:23" x14ac:dyDescent="0.25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3:23" x14ac:dyDescent="0.2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3:23" x14ac:dyDescent="0.25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3:23" x14ac:dyDescent="0.2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3:23" x14ac:dyDescent="0.25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3:23" x14ac:dyDescent="0.25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3:23" x14ac:dyDescent="0.25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3:23" x14ac:dyDescent="0.2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3:23" x14ac:dyDescent="0.25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3:23" x14ac:dyDescent="0.25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3:23" x14ac:dyDescent="0.25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3:23" x14ac:dyDescent="0.2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3:23" x14ac:dyDescent="0.25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3:23" x14ac:dyDescent="0.25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3:23" x14ac:dyDescent="0.25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3:23" x14ac:dyDescent="0.25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3:23" x14ac:dyDescent="0.25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3:23" x14ac:dyDescent="0.25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3:23" x14ac:dyDescent="0.25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3:23" x14ac:dyDescent="0.25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3:23" x14ac:dyDescent="0.25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3:23" x14ac:dyDescent="0.25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3:23" x14ac:dyDescent="0.25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3:23" x14ac:dyDescent="0.25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3:23" x14ac:dyDescent="0.25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3:23" x14ac:dyDescent="0.25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3:23" x14ac:dyDescent="0.25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3:23" x14ac:dyDescent="0.25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3:23" x14ac:dyDescent="0.25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3:23" x14ac:dyDescent="0.25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3:23" x14ac:dyDescent="0.25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3:23" x14ac:dyDescent="0.25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3:23" x14ac:dyDescent="0.25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3:23" x14ac:dyDescent="0.25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>
        <f t="shared" ref="W187:W196" si="0">SUM(C187:V187)</f>
        <v>0</v>
      </c>
    </row>
    <row r="188" spans="3:23" x14ac:dyDescent="0.25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>
        <f t="shared" si="0"/>
        <v>0</v>
      </c>
    </row>
    <row r="189" spans="3:23" x14ac:dyDescent="0.25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>
        <f t="shared" si="0"/>
        <v>0</v>
      </c>
    </row>
    <row r="190" spans="3:23" x14ac:dyDescent="0.25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>
        <f t="shared" si="0"/>
        <v>0</v>
      </c>
    </row>
    <row r="191" spans="3:23" x14ac:dyDescent="0.25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>
        <f t="shared" si="0"/>
        <v>0</v>
      </c>
    </row>
    <row r="192" spans="3:23" x14ac:dyDescent="0.25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>
        <f t="shared" si="0"/>
        <v>0</v>
      </c>
    </row>
    <row r="193" spans="3:23" x14ac:dyDescent="0.25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>
        <f t="shared" si="0"/>
        <v>0</v>
      </c>
    </row>
    <row r="194" spans="3:23" x14ac:dyDescent="0.25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>
        <f t="shared" si="0"/>
        <v>0</v>
      </c>
    </row>
    <row r="195" spans="3:23" x14ac:dyDescent="0.25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>
        <f t="shared" si="0"/>
        <v>0</v>
      </c>
    </row>
    <row r="196" spans="3:23" x14ac:dyDescent="0.25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>
        <f t="shared" si="0"/>
        <v>0</v>
      </c>
    </row>
    <row r="197" spans="3:23" x14ac:dyDescent="0.25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>
        <f t="shared" ref="W197:W260" si="1">SUM(C197:V197)</f>
        <v>0</v>
      </c>
    </row>
    <row r="198" spans="3:23" x14ac:dyDescent="0.25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>
        <f t="shared" si="1"/>
        <v>0</v>
      </c>
    </row>
    <row r="199" spans="3:23" x14ac:dyDescent="0.25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>
        <f t="shared" si="1"/>
        <v>0</v>
      </c>
    </row>
    <row r="200" spans="3:23" x14ac:dyDescent="0.25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>
        <f t="shared" si="1"/>
        <v>0</v>
      </c>
    </row>
    <row r="201" spans="3:23" x14ac:dyDescent="0.25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>
        <f t="shared" si="1"/>
        <v>0</v>
      </c>
    </row>
    <row r="202" spans="3:23" x14ac:dyDescent="0.25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>
        <f t="shared" si="1"/>
        <v>0</v>
      </c>
    </row>
    <row r="203" spans="3:23" x14ac:dyDescent="0.25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>
        <f t="shared" si="1"/>
        <v>0</v>
      </c>
    </row>
    <row r="204" spans="3:23" x14ac:dyDescent="0.25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>
        <f t="shared" si="1"/>
        <v>0</v>
      </c>
    </row>
    <row r="205" spans="3:23" x14ac:dyDescent="0.25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>
        <f t="shared" si="1"/>
        <v>0</v>
      </c>
    </row>
    <row r="206" spans="3:23" x14ac:dyDescent="0.25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>
        <f t="shared" si="1"/>
        <v>0</v>
      </c>
    </row>
    <row r="207" spans="3:23" x14ac:dyDescent="0.25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>
        <f t="shared" si="1"/>
        <v>0</v>
      </c>
    </row>
    <row r="208" spans="3:23" x14ac:dyDescent="0.25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>
        <f t="shared" si="1"/>
        <v>0</v>
      </c>
    </row>
    <row r="209" spans="3:23" x14ac:dyDescent="0.25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>
        <f t="shared" si="1"/>
        <v>0</v>
      </c>
    </row>
    <row r="210" spans="3:23" x14ac:dyDescent="0.25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>
        <f t="shared" si="1"/>
        <v>0</v>
      </c>
    </row>
    <row r="211" spans="3:23" x14ac:dyDescent="0.25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>
        <f t="shared" si="1"/>
        <v>0</v>
      </c>
    </row>
    <row r="212" spans="3:23" x14ac:dyDescent="0.25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>
        <f t="shared" si="1"/>
        <v>0</v>
      </c>
    </row>
    <row r="213" spans="3:23" x14ac:dyDescent="0.25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>
        <f t="shared" si="1"/>
        <v>0</v>
      </c>
    </row>
    <row r="214" spans="3:23" x14ac:dyDescent="0.25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>
        <f t="shared" si="1"/>
        <v>0</v>
      </c>
    </row>
    <row r="215" spans="3:23" x14ac:dyDescent="0.25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>
        <f t="shared" si="1"/>
        <v>0</v>
      </c>
    </row>
    <row r="216" spans="3:23" x14ac:dyDescent="0.25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>
        <f t="shared" si="1"/>
        <v>0</v>
      </c>
    </row>
    <row r="217" spans="3:23" x14ac:dyDescent="0.25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>
        <f t="shared" si="1"/>
        <v>0</v>
      </c>
    </row>
    <row r="218" spans="3:23" x14ac:dyDescent="0.25">
      <c r="W218" s="3">
        <f t="shared" si="1"/>
        <v>0</v>
      </c>
    </row>
    <row r="219" spans="3:23" x14ac:dyDescent="0.25">
      <c r="W219" s="3">
        <f t="shared" si="1"/>
        <v>0</v>
      </c>
    </row>
    <row r="220" spans="3:23" x14ac:dyDescent="0.25">
      <c r="W220" s="3">
        <f t="shared" si="1"/>
        <v>0</v>
      </c>
    </row>
    <row r="221" spans="3:23" x14ac:dyDescent="0.25">
      <c r="W221" s="3">
        <f t="shared" si="1"/>
        <v>0</v>
      </c>
    </row>
    <row r="222" spans="3:23" x14ac:dyDescent="0.25">
      <c r="W222" s="3">
        <f t="shared" si="1"/>
        <v>0</v>
      </c>
    </row>
    <row r="223" spans="3:23" x14ac:dyDescent="0.25">
      <c r="W223" s="3">
        <f t="shared" si="1"/>
        <v>0</v>
      </c>
    </row>
    <row r="224" spans="3:23" x14ac:dyDescent="0.25">
      <c r="W224" s="3">
        <f t="shared" si="1"/>
        <v>0</v>
      </c>
    </row>
    <row r="225" spans="23:23" x14ac:dyDescent="0.25">
      <c r="W225" s="3">
        <f t="shared" si="1"/>
        <v>0</v>
      </c>
    </row>
    <row r="226" spans="23:23" x14ac:dyDescent="0.25">
      <c r="W226" s="3">
        <f t="shared" si="1"/>
        <v>0</v>
      </c>
    </row>
    <row r="227" spans="23:23" x14ac:dyDescent="0.25">
      <c r="W227" s="3">
        <f t="shared" si="1"/>
        <v>0</v>
      </c>
    </row>
    <row r="228" spans="23:23" x14ac:dyDescent="0.25">
      <c r="W228" s="3">
        <f t="shared" si="1"/>
        <v>0</v>
      </c>
    </row>
    <row r="229" spans="23:23" x14ac:dyDescent="0.25">
      <c r="W229" s="3">
        <f t="shared" si="1"/>
        <v>0</v>
      </c>
    </row>
    <row r="230" spans="23:23" x14ac:dyDescent="0.25">
      <c r="W230" s="3">
        <f t="shared" si="1"/>
        <v>0</v>
      </c>
    </row>
    <row r="231" spans="23:23" x14ac:dyDescent="0.25">
      <c r="W231" s="3">
        <f t="shared" si="1"/>
        <v>0</v>
      </c>
    </row>
    <row r="232" spans="23:23" x14ac:dyDescent="0.25">
      <c r="W232" s="3">
        <f t="shared" si="1"/>
        <v>0</v>
      </c>
    </row>
    <row r="233" spans="23:23" x14ac:dyDescent="0.25">
      <c r="W233" s="3">
        <f t="shared" si="1"/>
        <v>0</v>
      </c>
    </row>
    <row r="234" spans="23:23" x14ac:dyDescent="0.25">
      <c r="W234" s="3">
        <f t="shared" si="1"/>
        <v>0</v>
      </c>
    </row>
    <row r="235" spans="23:23" x14ac:dyDescent="0.25">
      <c r="W235" s="3">
        <f t="shared" si="1"/>
        <v>0</v>
      </c>
    </row>
    <row r="236" spans="23:23" x14ac:dyDescent="0.25">
      <c r="W236" s="3">
        <f t="shared" si="1"/>
        <v>0</v>
      </c>
    </row>
    <row r="237" spans="23:23" x14ac:dyDescent="0.25">
      <c r="W237" s="3">
        <f t="shared" si="1"/>
        <v>0</v>
      </c>
    </row>
    <row r="238" spans="23:23" x14ac:dyDescent="0.25">
      <c r="W238" s="3">
        <f t="shared" si="1"/>
        <v>0</v>
      </c>
    </row>
    <row r="239" spans="23:23" x14ac:dyDescent="0.25">
      <c r="W239" s="3">
        <f t="shared" si="1"/>
        <v>0</v>
      </c>
    </row>
    <row r="240" spans="23:23" x14ac:dyDescent="0.25">
      <c r="W240" s="3">
        <f t="shared" si="1"/>
        <v>0</v>
      </c>
    </row>
    <row r="241" spans="23:23" x14ac:dyDescent="0.25">
      <c r="W241" s="3">
        <f t="shared" si="1"/>
        <v>0</v>
      </c>
    </row>
    <row r="242" spans="23:23" x14ac:dyDescent="0.25">
      <c r="W242" s="3">
        <f t="shared" si="1"/>
        <v>0</v>
      </c>
    </row>
    <row r="243" spans="23:23" x14ac:dyDescent="0.25">
      <c r="W243" s="3">
        <f t="shared" si="1"/>
        <v>0</v>
      </c>
    </row>
    <row r="244" spans="23:23" x14ac:dyDescent="0.25">
      <c r="W244" s="3">
        <f t="shared" si="1"/>
        <v>0</v>
      </c>
    </row>
    <row r="245" spans="23:23" x14ac:dyDescent="0.25">
      <c r="W245" s="3">
        <f t="shared" si="1"/>
        <v>0</v>
      </c>
    </row>
    <row r="246" spans="23:23" x14ac:dyDescent="0.25">
      <c r="W246" s="3">
        <f t="shared" si="1"/>
        <v>0</v>
      </c>
    </row>
    <row r="247" spans="23:23" x14ac:dyDescent="0.25">
      <c r="W247" s="3">
        <f t="shared" si="1"/>
        <v>0</v>
      </c>
    </row>
    <row r="248" spans="23:23" x14ac:dyDescent="0.25">
      <c r="W248" s="3">
        <f t="shared" si="1"/>
        <v>0</v>
      </c>
    </row>
    <row r="249" spans="23:23" x14ac:dyDescent="0.25">
      <c r="W249" s="3">
        <f t="shared" si="1"/>
        <v>0</v>
      </c>
    </row>
    <row r="250" spans="23:23" x14ac:dyDescent="0.25">
      <c r="W250" s="3">
        <f t="shared" si="1"/>
        <v>0</v>
      </c>
    </row>
    <row r="251" spans="23:23" x14ac:dyDescent="0.25">
      <c r="W251" s="3">
        <f t="shared" si="1"/>
        <v>0</v>
      </c>
    </row>
    <row r="252" spans="23:23" x14ac:dyDescent="0.25">
      <c r="W252" s="3">
        <f t="shared" si="1"/>
        <v>0</v>
      </c>
    </row>
    <row r="253" spans="23:23" x14ac:dyDescent="0.25">
      <c r="W253" s="3">
        <f t="shared" si="1"/>
        <v>0</v>
      </c>
    </row>
    <row r="254" spans="23:23" x14ac:dyDescent="0.25">
      <c r="W254" s="3">
        <f t="shared" si="1"/>
        <v>0</v>
      </c>
    </row>
    <row r="255" spans="23:23" x14ac:dyDescent="0.25">
      <c r="W255" s="3">
        <f t="shared" si="1"/>
        <v>0</v>
      </c>
    </row>
    <row r="256" spans="23:23" x14ac:dyDescent="0.25">
      <c r="W256" s="3">
        <f t="shared" si="1"/>
        <v>0</v>
      </c>
    </row>
    <row r="257" spans="23:23" x14ac:dyDescent="0.25">
      <c r="W257" s="3">
        <f t="shared" si="1"/>
        <v>0</v>
      </c>
    </row>
    <row r="258" spans="23:23" x14ac:dyDescent="0.25">
      <c r="W258" s="3">
        <f t="shared" si="1"/>
        <v>0</v>
      </c>
    </row>
    <row r="259" spans="23:23" x14ac:dyDescent="0.25">
      <c r="W259" s="3">
        <f t="shared" si="1"/>
        <v>0</v>
      </c>
    </row>
    <row r="260" spans="23:23" x14ac:dyDescent="0.25">
      <c r="W260" s="3">
        <f t="shared" si="1"/>
        <v>0</v>
      </c>
    </row>
    <row r="261" spans="23:23" x14ac:dyDescent="0.25">
      <c r="W261" s="3">
        <f t="shared" ref="W261:W324" si="2">SUM(C261:V261)</f>
        <v>0</v>
      </c>
    </row>
    <row r="262" spans="23:23" x14ac:dyDescent="0.25">
      <c r="W262" s="3">
        <f t="shared" si="2"/>
        <v>0</v>
      </c>
    </row>
    <row r="263" spans="23:23" x14ac:dyDescent="0.25">
      <c r="W263" s="3">
        <f t="shared" si="2"/>
        <v>0</v>
      </c>
    </row>
    <row r="264" spans="23:23" x14ac:dyDescent="0.25">
      <c r="W264" s="3">
        <f t="shared" si="2"/>
        <v>0</v>
      </c>
    </row>
    <row r="265" spans="23:23" x14ac:dyDescent="0.25">
      <c r="W265" s="3">
        <f t="shared" si="2"/>
        <v>0</v>
      </c>
    </row>
    <row r="266" spans="23:23" x14ac:dyDescent="0.25">
      <c r="W266" s="3">
        <f t="shared" si="2"/>
        <v>0</v>
      </c>
    </row>
    <row r="267" spans="23:23" x14ac:dyDescent="0.25">
      <c r="W267" s="3">
        <f t="shared" si="2"/>
        <v>0</v>
      </c>
    </row>
    <row r="268" spans="23:23" x14ac:dyDescent="0.25">
      <c r="W268" s="3">
        <f t="shared" si="2"/>
        <v>0</v>
      </c>
    </row>
    <row r="269" spans="23:23" x14ac:dyDescent="0.25">
      <c r="W269" s="3">
        <f t="shared" si="2"/>
        <v>0</v>
      </c>
    </row>
    <row r="270" spans="23:23" x14ac:dyDescent="0.25">
      <c r="W270" s="3">
        <f t="shared" si="2"/>
        <v>0</v>
      </c>
    </row>
    <row r="271" spans="23:23" x14ac:dyDescent="0.25">
      <c r="W271" s="3">
        <f t="shared" si="2"/>
        <v>0</v>
      </c>
    </row>
    <row r="272" spans="23:23" x14ac:dyDescent="0.25">
      <c r="W272" s="3">
        <f t="shared" si="2"/>
        <v>0</v>
      </c>
    </row>
    <row r="273" spans="23:23" x14ac:dyDescent="0.25">
      <c r="W273" s="3">
        <f t="shared" si="2"/>
        <v>0</v>
      </c>
    </row>
    <row r="274" spans="23:23" x14ac:dyDescent="0.25">
      <c r="W274" s="3">
        <f t="shared" si="2"/>
        <v>0</v>
      </c>
    </row>
    <row r="275" spans="23:23" x14ac:dyDescent="0.25">
      <c r="W275" s="3">
        <f t="shared" si="2"/>
        <v>0</v>
      </c>
    </row>
    <row r="276" spans="23:23" x14ac:dyDescent="0.25">
      <c r="W276" s="3">
        <f t="shared" si="2"/>
        <v>0</v>
      </c>
    </row>
    <row r="277" spans="23:23" x14ac:dyDescent="0.25">
      <c r="W277" s="3">
        <f t="shared" si="2"/>
        <v>0</v>
      </c>
    </row>
    <row r="278" spans="23:23" x14ac:dyDescent="0.25">
      <c r="W278" s="3">
        <f t="shared" si="2"/>
        <v>0</v>
      </c>
    </row>
    <row r="279" spans="23:23" x14ac:dyDescent="0.25">
      <c r="W279" s="3">
        <f t="shared" si="2"/>
        <v>0</v>
      </c>
    </row>
    <row r="280" spans="23:23" x14ac:dyDescent="0.25">
      <c r="W280" s="3">
        <f t="shared" si="2"/>
        <v>0</v>
      </c>
    </row>
    <row r="281" spans="23:23" x14ac:dyDescent="0.25">
      <c r="W281" s="3">
        <f t="shared" si="2"/>
        <v>0</v>
      </c>
    </row>
    <row r="282" spans="23:23" x14ac:dyDescent="0.25">
      <c r="W282" s="3">
        <f t="shared" si="2"/>
        <v>0</v>
      </c>
    </row>
    <row r="283" spans="23:23" x14ac:dyDescent="0.25">
      <c r="W283" s="3">
        <f t="shared" si="2"/>
        <v>0</v>
      </c>
    </row>
    <row r="284" spans="23:23" x14ac:dyDescent="0.25">
      <c r="W284" s="3">
        <f t="shared" si="2"/>
        <v>0</v>
      </c>
    </row>
    <row r="285" spans="23:23" x14ac:dyDescent="0.25">
      <c r="W285" s="3">
        <f t="shared" si="2"/>
        <v>0</v>
      </c>
    </row>
    <row r="286" spans="23:23" x14ac:dyDescent="0.25">
      <c r="W286" s="3">
        <f t="shared" si="2"/>
        <v>0</v>
      </c>
    </row>
    <row r="287" spans="23:23" x14ac:dyDescent="0.25">
      <c r="W287" s="3">
        <f t="shared" si="2"/>
        <v>0</v>
      </c>
    </row>
    <row r="288" spans="23:23" x14ac:dyDescent="0.25">
      <c r="W288" s="3">
        <f t="shared" si="2"/>
        <v>0</v>
      </c>
    </row>
    <row r="289" spans="23:23" x14ac:dyDescent="0.25">
      <c r="W289" s="3">
        <f t="shared" si="2"/>
        <v>0</v>
      </c>
    </row>
    <row r="290" spans="23:23" x14ac:dyDescent="0.25">
      <c r="W290" s="3">
        <f t="shared" si="2"/>
        <v>0</v>
      </c>
    </row>
    <row r="291" spans="23:23" x14ac:dyDescent="0.25">
      <c r="W291" s="3">
        <f t="shared" si="2"/>
        <v>0</v>
      </c>
    </row>
    <row r="292" spans="23:23" x14ac:dyDescent="0.25">
      <c r="W292" s="3">
        <f t="shared" si="2"/>
        <v>0</v>
      </c>
    </row>
    <row r="293" spans="23:23" x14ac:dyDescent="0.25">
      <c r="W293" s="3">
        <f t="shared" si="2"/>
        <v>0</v>
      </c>
    </row>
    <row r="294" spans="23:23" x14ac:dyDescent="0.25">
      <c r="W294" s="3">
        <f t="shared" si="2"/>
        <v>0</v>
      </c>
    </row>
    <row r="295" spans="23:23" x14ac:dyDescent="0.25">
      <c r="W295" s="3">
        <f t="shared" si="2"/>
        <v>0</v>
      </c>
    </row>
    <row r="296" spans="23:23" x14ac:dyDescent="0.25">
      <c r="W296" s="3">
        <f t="shared" si="2"/>
        <v>0</v>
      </c>
    </row>
    <row r="297" spans="23:23" x14ac:dyDescent="0.25">
      <c r="W297" s="3">
        <f t="shared" si="2"/>
        <v>0</v>
      </c>
    </row>
    <row r="298" spans="23:23" x14ac:dyDescent="0.25">
      <c r="W298" s="3">
        <f t="shared" si="2"/>
        <v>0</v>
      </c>
    </row>
    <row r="299" spans="23:23" x14ac:dyDescent="0.25">
      <c r="W299" s="3">
        <f t="shared" si="2"/>
        <v>0</v>
      </c>
    </row>
    <row r="300" spans="23:23" x14ac:dyDescent="0.25">
      <c r="W300" s="3">
        <f t="shared" si="2"/>
        <v>0</v>
      </c>
    </row>
    <row r="301" spans="23:23" x14ac:dyDescent="0.25">
      <c r="W301" s="3">
        <f t="shared" si="2"/>
        <v>0</v>
      </c>
    </row>
    <row r="302" spans="23:23" x14ac:dyDescent="0.25">
      <c r="W302" s="3">
        <f t="shared" si="2"/>
        <v>0</v>
      </c>
    </row>
    <row r="303" spans="23:23" x14ac:dyDescent="0.25">
      <c r="W303" s="3">
        <f t="shared" si="2"/>
        <v>0</v>
      </c>
    </row>
    <row r="304" spans="23:23" x14ac:dyDescent="0.25">
      <c r="W304" s="3">
        <f t="shared" si="2"/>
        <v>0</v>
      </c>
    </row>
    <row r="305" spans="23:23" x14ac:dyDescent="0.25">
      <c r="W305" s="3">
        <f t="shared" si="2"/>
        <v>0</v>
      </c>
    </row>
    <row r="306" spans="23:23" x14ac:dyDescent="0.25">
      <c r="W306" s="3">
        <f t="shared" si="2"/>
        <v>0</v>
      </c>
    </row>
    <row r="307" spans="23:23" x14ac:dyDescent="0.25">
      <c r="W307" s="3">
        <f t="shared" si="2"/>
        <v>0</v>
      </c>
    </row>
    <row r="308" spans="23:23" x14ac:dyDescent="0.25">
      <c r="W308" s="3">
        <f t="shared" si="2"/>
        <v>0</v>
      </c>
    </row>
    <row r="309" spans="23:23" x14ac:dyDescent="0.25">
      <c r="W309" s="3">
        <f t="shared" si="2"/>
        <v>0</v>
      </c>
    </row>
    <row r="310" spans="23:23" x14ac:dyDescent="0.25">
      <c r="W310" s="3">
        <f t="shared" si="2"/>
        <v>0</v>
      </c>
    </row>
    <row r="311" spans="23:23" x14ac:dyDescent="0.25">
      <c r="W311" s="3">
        <f t="shared" si="2"/>
        <v>0</v>
      </c>
    </row>
    <row r="312" spans="23:23" x14ac:dyDescent="0.25">
      <c r="W312" s="3">
        <f t="shared" si="2"/>
        <v>0</v>
      </c>
    </row>
    <row r="313" spans="23:23" x14ac:dyDescent="0.25">
      <c r="W313" s="3">
        <f t="shared" si="2"/>
        <v>0</v>
      </c>
    </row>
    <row r="314" spans="23:23" x14ac:dyDescent="0.25">
      <c r="W314" s="3">
        <f t="shared" si="2"/>
        <v>0</v>
      </c>
    </row>
    <row r="315" spans="23:23" x14ac:dyDescent="0.25">
      <c r="W315" s="3">
        <f t="shared" si="2"/>
        <v>0</v>
      </c>
    </row>
    <row r="316" spans="23:23" x14ac:dyDescent="0.25">
      <c r="W316" s="3">
        <f t="shared" si="2"/>
        <v>0</v>
      </c>
    </row>
    <row r="317" spans="23:23" x14ac:dyDescent="0.25">
      <c r="W317" s="3">
        <f t="shared" si="2"/>
        <v>0</v>
      </c>
    </row>
    <row r="318" spans="23:23" x14ac:dyDescent="0.25">
      <c r="W318" s="3">
        <f t="shared" si="2"/>
        <v>0</v>
      </c>
    </row>
    <row r="319" spans="23:23" x14ac:dyDescent="0.25">
      <c r="W319" s="3">
        <f t="shared" si="2"/>
        <v>0</v>
      </c>
    </row>
    <row r="320" spans="23:23" x14ac:dyDescent="0.25">
      <c r="W320" s="3">
        <f t="shared" si="2"/>
        <v>0</v>
      </c>
    </row>
    <row r="321" spans="23:23" x14ac:dyDescent="0.25">
      <c r="W321" s="3">
        <f t="shared" si="2"/>
        <v>0</v>
      </c>
    </row>
    <row r="322" spans="23:23" x14ac:dyDescent="0.25">
      <c r="W322" s="3">
        <f t="shared" si="2"/>
        <v>0</v>
      </c>
    </row>
    <row r="323" spans="23:23" x14ac:dyDescent="0.25">
      <c r="W323" s="3">
        <f t="shared" si="2"/>
        <v>0</v>
      </c>
    </row>
    <row r="324" spans="23:23" x14ac:dyDescent="0.25">
      <c r="W324" s="3">
        <f t="shared" si="2"/>
        <v>0</v>
      </c>
    </row>
    <row r="325" spans="23:23" x14ac:dyDescent="0.25">
      <c r="W325" s="3">
        <f t="shared" ref="W325:W339" si="3">SUM(C325:V325)</f>
        <v>0</v>
      </c>
    </row>
    <row r="326" spans="23:23" x14ac:dyDescent="0.25">
      <c r="W326" s="3">
        <f t="shared" si="3"/>
        <v>0</v>
      </c>
    </row>
    <row r="327" spans="23:23" x14ac:dyDescent="0.25">
      <c r="W327" s="3">
        <f t="shared" si="3"/>
        <v>0</v>
      </c>
    </row>
    <row r="328" spans="23:23" x14ac:dyDescent="0.25">
      <c r="W328" s="3">
        <f t="shared" si="3"/>
        <v>0</v>
      </c>
    </row>
    <row r="329" spans="23:23" x14ac:dyDescent="0.25">
      <c r="W329" s="3">
        <f t="shared" si="3"/>
        <v>0</v>
      </c>
    </row>
    <row r="330" spans="23:23" x14ac:dyDescent="0.25">
      <c r="W330" s="3">
        <f t="shared" si="3"/>
        <v>0</v>
      </c>
    </row>
    <row r="331" spans="23:23" x14ac:dyDescent="0.25">
      <c r="W331" s="3">
        <f t="shared" si="3"/>
        <v>0</v>
      </c>
    </row>
    <row r="332" spans="23:23" x14ac:dyDescent="0.25">
      <c r="W332" s="3">
        <f t="shared" si="3"/>
        <v>0</v>
      </c>
    </row>
    <row r="333" spans="23:23" x14ac:dyDescent="0.25">
      <c r="W333" s="3">
        <f t="shared" si="3"/>
        <v>0</v>
      </c>
    </row>
    <row r="334" spans="23:23" x14ac:dyDescent="0.25">
      <c r="W334" s="3">
        <f t="shared" si="3"/>
        <v>0</v>
      </c>
    </row>
    <row r="335" spans="23:23" x14ac:dyDescent="0.25">
      <c r="W335" s="3">
        <f t="shared" si="3"/>
        <v>0</v>
      </c>
    </row>
    <row r="336" spans="23:23" x14ac:dyDescent="0.25">
      <c r="W336" s="3">
        <f t="shared" si="3"/>
        <v>0</v>
      </c>
    </row>
    <row r="337" spans="23:23" x14ac:dyDescent="0.25">
      <c r="W337" s="3">
        <f t="shared" si="3"/>
        <v>0</v>
      </c>
    </row>
    <row r="338" spans="23:23" x14ac:dyDescent="0.25">
      <c r="W338" s="3">
        <f t="shared" si="3"/>
        <v>0</v>
      </c>
    </row>
    <row r="339" spans="23:23" x14ac:dyDescent="0.25">
      <c r="W339" s="3">
        <f t="shared" si="3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</dc:creator>
  <cp:lastModifiedBy>Deb Field</cp:lastModifiedBy>
  <cp:lastPrinted>2025-04-01T13:52:06Z</cp:lastPrinted>
  <dcterms:created xsi:type="dcterms:W3CDTF">2022-10-07T15:19:25Z</dcterms:created>
  <dcterms:modified xsi:type="dcterms:W3CDTF">2025-04-01T14:10:59Z</dcterms:modified>
</cp:coreProperties>
</file>